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055" windowHeight="74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<sst xmlns="http://schemas.openxmlformats.org/spreadsheetml/2006/main" count="32" uniqueCount="30">
  <si>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Conto</t>
  </si>
  <si>
    <t>Text</t>
  </si>
  <si>
    <t>Sortidas</t>
  </si>
  <si>
    <t>Entradas</t>
  </si>
  <si>
    <t>Fautuors / Gönner</t>
  </si>
  <si>
    <t>Contribuziun commembers Mitgliederbeitrag</t>
  </si>
  <si>
    <t>Investiziuns museum / Investitionen</t>
  </si>
  <si>
    <t>Lavur cumüna / Fronarbeit</t>
  </si>
  <si>
    <t>Progets museum / Projekte</t>
  </si>
  <si>
    <t>Porto e copchas / Porti, Kopien</t>
  </si>
  <si>
    <t>Contribuziuns / Beiträge</t>
  </si>
  <si>
    <t>Spaisas radunanzas /                       Spesen Versammlungen</t>
  </si>
  <si>
    <t>Spaisas sezzüdas /                             Spesen Sitzungen</t>
  </si>
  <si>
    <t>Spaisas banca / Bankspesen</t>
  </si>
  <si>
    <t>Total</t>
  </si>
  <si>
    <t>Konto</t>
  </si>
  <si>
    <t>Ausgaben</t>
  </si>
  <si>
    <t>Einnahmen</t>
  </si>
  <si>
    <t>Import chi manca / Fehlbetrag</t>
  </si>
  <si>
    <t>Entradas / Einnahmen</t>
  </si>
  <si>
    <t>Spaisas diversas /                                   Diverse Spesen</t>
  </si>
  <si>
    <t>Budget</t>
  </si>
  <si>
    <t>Preventiv 2024 / Budget 2024</t>
  </si>
  <si>
    <t>Rendaq. 2023</t>
  </si>
  <si>
    <t>Donaziuns / Schenkung AMG/FBG</t>
  </si>
  <si>
    <t>Prev.  2023</t>
  </si>
  <si>
    <t>Budget 2023</t>
  </si>
  <si>
    <t>J. Rechnung 2023</t>
  </si>
  <si>
    <t>Material da büro</t>
  </si>
  <si>
    <t>Scuol, 18-04-2024/pr Fat bun da la suprastanza/Vom Vorstand genehmigt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</si>
</sst>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left"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7" borderId="12" xfId="0" applyFont="1" applyFill="1" applyBorder="1" applyAlignment="1">
      <alignment/>
    </xf>
    <xf numFmtId="0" fontId="45" fillId="7" borderId="14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/>
    </xf>
    <xf numFmtId="43" fontId="44" fillId="7" borderId="19" xfId="41" applyFont="1" applyFill="1" applyBorder="1" applyAlignment="1">
      <alignment/>
    </xf>
    <xf numFmtId="43" fontId="44" fillId="7" borderId="20" xfId="41" applyFont="1" applyFill="1" applyBorder="1" applyAlignment="1">
      <alignment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wrapText="1"/>
    </xf>
    <xf numFmtId="0" fontId="44" fillId="7" borderId="21" xfId="0" applyFont="1" applyFill="1" applyBorder="1" applyAlignment="1">
      <alignment/>
    </xf>
    <xf numFmtId="43" fontId="44" fillId="7" borderId="19" xfId="0" applyNumberFormat="1" applyFont="1" applyFill="1" applyBorder="1" applyAlignment="1">
      <alignment/>
    </xf>
    <xf numFmtId="0" fontId="44" fillId="35" borderId="17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/>
    </xf>
    <xf numFmtId="0" fontId="42" fillId="0" borderId="18" xfId="0" applyFont="1" applyBorder="1" applyAlignment="1">
      <alignment/>
    </xf>
    <xf numFmtId="43" fontId="44" fillId="10" borderId="20" xfId="41" applyFont="1" applyFill="1" applyBorder="1" applyAlignment="1">
      <alignment/>
    </xf>
    <xf numFmtId="43" fontId="44" fillId="10" borderId="19" xfId="41" applyFont="1" applyFill="1" applyBorder="1" applyAlignment="1">
      <alignment/>
    </xf>
    <xf numFmtId="43" fontId="44" fillId="7" borderId="22" xfId="41" applyFont="1" applyFill="1" applyBorder="1" applyAlignment="1">
      <alignment/>
    </xf>
    <xf numFmtId="43" fontId="45" fillId="7" borderId="23" xfId="41" applyFont="1" applyFill="1" applyBorder="1" applyAlignment="1">
      <alignment/>
    </xf>
    <xf numFmtId="43" fontId="24" fillId="7" borderId="24" xfId="41" applyFont="1" applyFill="1" applyBorder="1" applyAlignment="1">
      <alignment/>
    </xf>
    <xf numFmtId="43" fontId="24" fillId="7" borderId="25" xfId="41" applyFont="1" applyFill="1" applyBorder="1" applyAlignment="1">
      <alignment/>
    </xf>
    <xf numFmtId="43" fontId="44" fillId="10" borderId="25" xfId="41" applyFont="1" applyFill="1" applyBorder="1" applyAlignment="1">
      <alignment/>
    </xf>
    <xf numFmtId="0" fontId="45" fillId="10" borderId="14" xfId="0" applyFont="1" applyFill="1" applyBorder="1" applyAlignment="1">
      <alignment/>
    </xf>
    <xf numFmtId="0" fontId="45" fillId="36" borderId="26" xfId="0" applyFont="1" applyFill="1" applyBorder="1" applyAlignment="1">
      <alignment/>
    </xf>
    <xf numFmtId="43" fontId="44" fillId="36" borderId="27" xfId="41" applyFont="1" applyFill="1" applyBorder="1" applyAlignment="1">
      <alignment/>
    </xf>
    <xf numFmtId="43" fontId="44" fillId="36" borderId="0" xfId="0" applyNumberFormat="1" applyFont="1" applyFill="1" applyAlignment="1">
      <alignment/>
    </xf>
    <xf numFmtId="43" fontId="44" fillId="36" borderId="27" xfId="41" applyFont="1" applyFill="1" applyBorder="1" applyAlignment="1">
      <alignment horizontal="center" wrapText="1"/>
    </xf>
    <xf numFmtId="43" fontId="45" fillId="36" borderId="28" xfId="41" applyFont="1" applyFill="1" applyBorder="1" applyAlignment="1">
      <alignment/>
    </xf>
    <xf numFmtId="43" fontId="44" fillId="36" borderId="29" xfId="41" applyFont="1" applyFill="1" applyBorder="1" applyAlignment="1">
      <alignment/>
    </xf>
    <xf numFmtId="0" fontId="47" fillId="36" borderId="30" xfId="0" applyFont="1" applyFill="1" applyBorder="1" applyAlignment="1">
      <alignment/>
    </xf>
    <xf numFmtId="0" fontId="47" fillId="7" borderId="15" xfId="0" applyFont="1" applyFill="1" applyBorder="1" applyAlignment="1">
      <alignment/>
    </xf>
    <xf numFmtId="0" fontId="47" fillId="7" borderId="31" xfId="0" applyFont="1" applyFill="1" applyBorder="1" applyAlignment="1">
      <alignment/>
    </xf>
    <xf numFmtId="0" fontId="47" fillId="10" borderId="31" xfId="0" applyFont="1" applyFill="1" applyBorder="1" applyAlignment="1">
      <alignment/>
    </xf>
    <xf numFmtId="43" fontId="45" fillId="10" borderId="28" xfId="41" applyFont="1" applyFill="1" applyBorder="1" applyAlignment="1">
      <alignment/>
    </xf>
    <xf numFmtId="0" fontId="44" fillId="0" borderId="18" xfId="0" applyFont="1" applyFill="1" applyBorder="1" applyAlignment="1">
      <alignment/>
    </xf>
    <xf numFmtId="43" fontId="44" fillId="10" borderId="32" xfId="0" applyNumberFormat="1" applyFont="1" applyFill="1" applyBorder="1" applyAlignment="1">
      <alignment/>
    </xf>
    <xf numFmtId="0" fontId="44" fillId="0" borderId="17" xfId="0" applyFont="1" applyFill="1" applyBorder="1" applyAlignment="1">
      <alignment wrapText="1"/>
    </xf>
    <xf numFmtId="43" fontId="44" fillId="7" borderId="17" xfId="0" applyNumberFormat="1" applyFont="1" applyFill="1" applyBorder="1" applyAlignment="1">
      <alignment/>
    </xf>
    <xf numFmtId="0" fontId="44" fillId="7" borderId="17" xfId="0" applyFont="1" applyFill="1" applyBorder="1" applyAlignment="1">
      <alignment/>
    </xf>
    <xf numFmtId="43" fontId="44" fillId="36" borderId="17" xfId="0" applyNumberFormat="1" applyFont="1" applyFill="1" applyBorder="1" applyAlignment="1">
      <alignment/>
    </xf>
    <xf numFmtId="43" fontId="44" fillId="10" borderId="17" xfId="0" applyNumberFormat="1" applyFont="1" applyFill="1" applyBorder="1" applyAlignment="1">
      <alignment/>
    </xf>
    <xf numFmtId="43" fontId="44" fillId="10" borderId="17" xfId="41" applyFont="1" applyFill="1" applyBorder="1" applyAlignment="1">
      <alignment/>
    </xf>
    <xf numFmtId="0" fontId="44" fillId="0" borderId="33" xfId="0" applyFont="1" applyBorder="1" applyAlignment="1">
      <alignment/>
    </xf>
    <xf numFmtId="0" fontId="44" fillId="0" borderId="34" xfId="0" applyFont="1" applyBorder="1" applyAlignment="1">
      <alignment/>
    </xf>
    <xf numFmtId="0" fontId="44" fillId="7" borderId="35" xfId="0" applyFont="1" applyFill="1" applyBorder="1" applyAlignment="1">
      <alignment/>
    </xf>
    <xf numFmtId="0" fontId="44" fillId="7" borderId="36" xfId="0" applyFont="1" applyFill="1" applyBorder="1" applyAlignment="1">
      <alignment/>
    </xf>
    <xf numFmtId="43" fontId="44" fillId="36" borderId="37" xfId="41" applyFont="1" applyFill="1" applyBorder="1" applyAlignment="1">
      <alignment/>
    </xf>
    <xf numFmtId="0" fontId="44" fillId="10" borderId="33" xfId="0" applyFont="1" applyFill="1" applyBorder="1" applyAlignment="1">
      <alignment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wrapText="1"/>
    </xf>
    <xf numFmtId="43" fontId="44" fillId="7" borderId="12" xfId="41" applyFont="1" applyFill="1" applyBorder="1" applyAlignment="1">
      <alignment/>
    </xf>
    <xf numFmtId="43" fontId="44" fillId="7" borderId="14" xfId="41" applyFont="1" applyFill="1" applyBorder="1" applyAlignment="1">
      <alignment/>
    </xf>
    <xf numFmtId="43" fontId="44" fillId="36" borderId="26" xfId="41" applyFont="1" applyFill="1" applyBorder="1" applyAlignment="1">
      <alignment/>
    </xf>
    <xf numFmtId="43" fontId="44" fillId="10" borderId="14" xfId="41" applyFont="1" applyFill="1" applyBorder="1" applyAlignment="1">
      <alignment/>
    </xf>
    <xf numFmtId="0" fontId="44" fillId="0" borderId="19" xfId="0" applyFont="1" applyBorder="1" applyAlignment="1">
      <alignment horizontal="left"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/>
    </xf>
    <xf numFmtId="43" fontId="45" fillId="7" borderId="15" xfId="41" applyFont="1" applyFill="1" applyBorder="1" applyAlignment="1">
      <alignment/>
    </xf>
    <xf numFmtId="43" fontId="45" fillId="7" borderId="31" xfId="41" applyFont="1" applyFill="1" applyBorder="1" applyAlignment="1">
      <alignment/>
    </xf>
    <xf numFmtId="43" fontId="45" fillId="36" borderId="38" xfId="41" applyFont="1" applyFill="1" applyBorder="1" applyAlignment="1">
      <alignment/>
    </xf>
    <xf numFmtId="43" fontId="45" fillId="10" borderId="31" xfId="4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Layout" workbookViewId="0" topLeftCell="A1">
      <selection activeCell="B11" sqref="B11"/>
    </sheetView>
  </sheetViews>
  <sheetFormatPr defaultColWidth="11.421875" defaultRowHeight="15"/>
  <cols>
    <col min="1" max="1" width="7.140625" style="0" customWidth="1"/>
    <col min="2" max="2" width="32.421875" style="0" customWidth="1"/>
    <col min="3" max="3" width="12.57421875" style="0" customWidth="1"/>
    <col min="4" max="4" width="12.140625" style="0" customWidth="1"/>
    <col min="5" max="5" width="16.421875" style="0" customWidth="1"/>
    <col min="6" max="6" width="13.28125" style="0" customWidth="1"/>
  </cols>
  <sheetData>
    <row r="1" spans="1:6" ht="26.25">
      <c r="A1" s="5" t="s">
        <v>22</v>
      </c>
      <c r="B1" s="1"/>
      <c r="C1" s="1"/>
      <c r="D1" s="1"/>
      <c r="F1" s="4"/>
    </row>
    <row r="2" ht="15.75" thickBot="1"/>
    <row r="3" spans="1:6" ht="19.5" thickBot="1">
      <c r="A3" s="6"/>
      <c r="B3" s="6"/>
      <c r="C3" s="7" t="s">
        <v>21</v>
      </c>
      <c r="D3" s="8">
        <v>2024</v>
      </c>
      <c r="E3" s="6"/>
      <c r="F3" s="6"/>
    </row>
    <row r="4" spans="1:6" ht="18.75">
      <c r="A4" s="9" t="s">
        <v>0</v>
      </c>
      <c r="B4" s="10" t="s">
        <v>1</v>
      </c>
      <c r="C4" s="11" t="s">
        <v>2</v>
      </c>
      <c r="D4" s="12" t="s">
        <v>3</v>
      </c>
      <c r="E4" s="37" t="s">
        <v>23</v>
      </c>
      <c r="F4" s="36" t="s">
        <v>25</v>
      </c>
    </row>
    <row r="5" spans="1:6" ht="19.5" thickBot="1">
      <c r="A5" s="13" t="s">
        <v>15</v>
      </c>
      <c r="B5" s="14" t="s">
        <v>1</v>
      </c>
      <c r="C5" s="44" t="s">
        <v>16</v>
      </c>
      <c r="D5" s="45" t="s">
        <v>17</v>
      </c>
      <c r="E5" s="43" t="s">
        <v>27</v>
      </c>
      <c r="F5" s="46" t="s">
        <v>26</v>
      </c>
    </row>
    <row r="6" spans="1:6" ht="37.5">
      <c r="A6" s="62">
        <v>3000</v>
      </c>
      <c r="B6" s="63" t="s">
        <v>5</v>
      </c>
      <c r="C6" s="64"/>
      <c r="D6" s="65">
        <v>3200</v>
      </c>
      <c r="E6" s="66">
        <v>3110</v>
      </c>
      <c r="F6" s="67">
        <v>3200</v>
      </c>
    </row>
    <row r="7" spans="1:6" ht="18.75">
      <c r="A7" s="68">
        <v>3200</v>
      </c>
      <c r="B7" s="16" t="s">
        <v>4</v>
      </c>
      <c r="C7" s="17"/>
      <c r="D7" s="18">
        <v>400</v>
      </c>
      <c r="E7" s="38">
        <v>1100</v>
      </c>
      <c r="F7" s="29">
        <v>400</v>
      </c>
    </row>
    <row r="8" spans="1:6" ht="18.75">
      <c r="A8" s="68">
        <v>3400</v>
      </c>
      <c r="B8" s="28" t="s">
        <v>24</v>
      </c>
      <c r="C8" s="17"/>
      <c r="D8" s="18">
        <v>1200</v>
      </c>
      <c r="E8" s="38">
        <v>685</v>
      </c>
      <c r="F8" s="29">
        <v>200</v>
      </c>
    </row>
    <row r="9" spans="1:10" ht="19.5" thickBot="1">
      <c r="A9" s="69"/>
      <c r="B9" s="70" t="s">
        <v>19</v>
      </c>
      <c r="C9" s="71"/>
      <c r="D9" s="72">
        <f>SUM(D6:D8)</f>
        <v>4800</v>
      </c>
      <c r="E9" s="73">
        <f>SUM(E6:E8)</f>
        <v>4895</v>
      </c>
      <c r="F9" s="74">
        <f>SUM(F6:F8)</f>
        <v>3800</v>
      </c>
      <c r="J9" s="3"/>
    </row>
    <row r="10" spans="1:6" ht="18.75">
      <c r="A10" s="56">
        <v>6500</v>
      </c>
      <c r="B10" s="57" t="s">
        <v>28</v>
      </c>
      <c r="C10" s="58"/>
      <c r="D10" s="59"/>
      <c r="E10" s="60">
        <v>544.4</v>
      </c>
      <c r="F10" s="61"/>
    </row>
    <row r="11" spans="1:6" ht="37.5">
      <c r="A11" s="20">
        <v>6503</v>
      </c>
      <c r="B11" s="21" t="s">
        <v>6</v>
      </c>
      <c r="C11" s="17">
        <v>800</v>
      </c>
      <c r="D11" s="18"/>
      <c r="E11" s="38">
        <v>5000</v>
      </c>
      <c r="F11" s="30">
        <v>5000</v>
      </c>
    </row>
    <row r="12" spans="1:6" ht="18.75">
      <c r="A12" s="15">
        <v>6510</v>
      </c>
      <c r="B12" s="16" t="s">
        <v>7</v>
      </c>
      <c r="C12" s="17">
        <v>1500</v>
      </c>
      <c r="D12" s="18"/>
      <c r="E12" s="38">
        <v>799.8</v>
      </c>
      <c r="F12" s="30">
        <v>500</v>
      </c>
    </row>
    <row r="13" spans="1:6" ht="18.75">
      <c r="A13" s="15">
        <v>6512</v>
      </c>
      <c r="B13" s="16" t="s">
        <v>8</v>
      </c>
      <c r="C13" s="17">
        <v>500</v>
      </c>
      <c r="D13" s="18"/>
      <c r="E13" s="38">
        <v>237.48</v>
      </c>
      <c r="F13" s="30">
        <v>500</v>
      </c>
    </row>
    <row r="14" spans="1:6" ht="18.75">
      <c r="A14" s="15">
        <v>6513</v>
      </c>
      <c r="B14" s="16" t="s">
        <v>9</v>
      </c>
      <c r="C14" s="17">
        <v>200</v>
      </c>
      <c r="D14" s="18"/>
      <c r="E14" s="38">
        <v>0</v>
      </c>
      <c r="F14" s="30">
        <v>200</v>
      </c>
    </row>
    <row r="15" spans="1:7" ht="18.75">
      <c r="A15" s="15">
        <v>6520</v>
      </c>
      <c r="B15" s="16" t="s">
        <v>10</v>
      </c>
      <c r="C15" s="17">
        <v>550</v>
      </c>
      <c r="D15" s="18"/>
      <c r="E15" s="38">
        <v>550</v>
      </c>
      <c r="F15" s="30">
        <v>550</v>
      </c>
      <c r="G15" s="2"/>
    </row>
    <row r="16" spans="1:6" ht="37.5">
      <c r="A16" s="20">
        <v>6600</v>
      </c>
      <c r="B16" s="21" t="s">
        <v>11</v>
      </c>
      <c r="C16" s="17">
        <v>900</v>
      </c>
      <c r="D16" s="18"/>
      <c r="E16" s="38">
        <v>717.5</v>
      </c>
      <c r="F16" s="30">
        <v>800</v>
      </c>
    </row>
    <row r="17" spans="1:6" ht="37.5">
      <c r="A17" s="20">
        <v>6641</v>
      </c>
      <c r="B17" s="21" t="s">
        <v>12</v>
      </c>
      <c r="C17" s="17">
        <v>300</v>
      </c>
      <c r="D17" s="18"/>
      <c r="E17" s="38">
        <v>418.7</v>
      </c>
      <c r="F17" s="30">
        <v>300</v>
      </c>
    </row>
    <row r="18" spans="1:6" ht="18.75">
      <c r="A18" s="19"/>
      <c r="B18" s="48" t="s">
        <v>14</v>
      </c>
      <c r="C18" s="23">
        <f>SUM(C11:C17)</f>
        <v>4750</v>
      </c>
      <c r="D18" s="22"/>
      <c r="E18" s="39">
        <f>SUM(E10:E17)</f>
        <v>8267.88</v>
      </c>
      <c r="F18" s="55">
        <f>SUM(F10:F17)</f>
        <v>7850</v>
      </c>
    </row>
    <row r="19" spans="1:6" ht="37.5">
      <c r="A19" s="20">
        <v>6642</v>
      </c>
      <c r="B19" s="21" t="s">
        <v>20</v>
      </c>
      <c r="C19" s="17">
        <v>200</v>
      </c>
      <c r="D19" s="18"/>
      <c r="E19" s="40">
        <v>1927.85</v>
      </c>
      <c r="F19" s="30">
        <v>200</v>
      </c>
    </row>
    <row r="20" spans="1:6" ht="18.75">
      <c r="A20" s="19"/>
      <c r="B20" s="50"/>
      <c r="C20" s="51"/>
      <c r="D20" s="52"/>
      <c r="E20" s="53"/>
      <c r="F20" s="54"/>
    </row>
    <row r="21" spans="1:6" ht="18.75">
      <c r="A21" s="20">
        <v>6940</v>
      </c>
      <c r="B21" s="21" t="s">
        <v>13</v>
      </c>
      <c r="C21" s="17">
        <v>50</v>
      </c>
      <c r="D21" s="18"/>
      <c r="E21" s="38">
        <v>69.2</v>
      </c>
      <c r="F21" s="30">
        <v>50</v>
      </c>
    </row>
    <row r="22" spans="1:6" ht="18.75">
      <c r="A22" s="19"/>
      <c r="B22" s="50"/>
      <c r="C22" s="51"/>
      <c r="D22" s="52"/>
      <c r="E22" s="53"/>
      <c r="F22" s="49"/>
    </row>
    <row r="23" spans="1:6" ht="19.5" thickBot="1">
      <c r="A23" s="24"/>
      <c r="B23" s="25" t="s">
        <v>18</v>
      </c>
      <c r="C23" s="31"/>
      <c r="D23" s="32">
        <v>200</v>
      </c>
      <c r="E23" s="41">
        <f>SUM(E18:E21)-E9</f>
        <v>5369.93</v>
      </c>
      <c r="F23" s="47">
        <f>SUM(F18:F21)-F9</f>
        <v>4300</v>
      </c>
    </row>
    <row r="24" spans="1:6" ht="19.5" thickBot="1">
      <c r="A24" s="26"/>
      <c r="B24" s="27" t="s">
        <v>14</v>
      </c>
      <c r="C24" s="33">
        <f>SUM(C18:C23)</f>
        <v>5000</v>
      </c>
      <c r="D24" s="34">
        <f>SUM(D9+D23)</f>
        <v>5000</v>
      </c>
      <c r="E24" s="42"/>
      <c r="F24" s="35"/>
    </row>
    <row r="26" ht="15">
      <c r="A26" t="s">
        <v>29</v>
      </c>
    </row>
    <row r="41" ht="15">
      <c r="A41" s="3"/>
    </row>
  </sheetData>
  <sheetProtection/>
  <printOptions/>
  <pageMargins left="0.5905511811023623" right="0" top="0.7874015748031497" bottom="0.7874015748031497" header="0.31496062992125984" footer="0.31496062992125984"/>
  <pageSetup orientation="portrait" paperSize="9" r:id="rId1"/>
  <headerFooter>
    <oddHeader>&amp;L&amp;"Bookman Old Style,Fett"&amp;16&amp;K03+039SOCIETA MINIERS DA S-CHARL</oddHeader>
    <oddFooter>&amp;L&amp;USocietà da miniers, 18.05.2022/pr/Banca Raiffeisen 70-577, IBAN CH74 8080 8009 7346 7753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Rauch</dc:creator>
  <cp:keywords/>
  <dc:description/>
  <cp:lastModifiedBy>Peder Rauch</cp:lastModifiedBy>
  <cp:lastPrinted>2024-04-19T08:15:58Z</cp:lastPrinted>
  <dcterms:created xsi:type="dcterms:W3CDTF">2022-03-26T15:03:44Z</dcterms:created>
  <dcterms:modified xsi:type="dcterms:W3CDTF">2024-04-19T08:18:29Z</dcterms:modified>
  <cp:category/>
  <cp:version/>
  <cp:contentType/>
  <cp:contentStatus/>
</cp:coreProperties>
</file>